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8_{C8A1A514-EF0C-4627-BAC8-EFC028800B94}" xr6:coauthVersionLast="36" xr6:coauthVersionMax="36" xr10:uidLastSave="{00000000-0000-0000-0000-000000000000}"/>
  <bookViews>
    <workbookView xWindow="0" yWindow="0" windowWidth="14380" windowHeight="3490" xr2:uid="{00000000-000D-0000-FFFF-FFFF00000000}"/>
  </bookViews>
  <sheets>
    <sheet name="Server room requirement" sheetId="4" r:id="rId1"/>
    <sheet name="Server room layout" sheetId="3" r:id="rId2"/>
    <sheet name="NW Device" sheetId="5" r:id="rId3"/>
    <sheet name="Port requirement" sheetId="2"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3" l="1"/>
  <c r="C8" i="3"/>
  <c r="B7" i="3"/>
  <c r="E10" i="3" s="1"/>
  <c r="I6" i="3"/>
  <c r="E11" i="3" s="1"/>
  <c r="F11" i="2"/>
  <c r="E11" i="2"/>
  <c r="F10" i="2"/>
  <c r="E10" i="2"/>
  <c r="F9" i="2"/>
  <c r="E9" i="2"/>
  <c r="F8" i="2"/>
  <c r="E8" i="2"/>
  <c r="F7" i="2"/>
  <c r="E7" i="2"/>
  <c r="F6" i="2"/>
  <c r="E6" i="2"/>
  <c r="F5" i="2"/>
  <c r="E5" i="2"/>
  <c r="F4" i="2"/>
  <c r="E4" i="2"/>
  <c r="F3" i="2"/>
  <c r="F12" i="2" s="1"/>
  <c r="E3" i="2"/>
  <c r="E12" i="2" s="1"/>
  <c r="F2" i="2"/>
  <c r="E2" i="2"/>
</calcChain>
</file>

<file path=xl/sharedStrings.xml><?xml version="1.0" encoding="utf-8"?>
<sst xmlns="http://schemas.openxmlformats.org/spreadsheetml/2006/main" count="48" uniqueCount="44">
  <si>
    <t>Qty</t>
  </si>
  <si>
    <t>Rack</t>
  </si>
  <si>
    <t>Additional</t>
  </si>
  <si>
    <t>Interrack Cabling</t>
  </si>
  <si>
    <t>Additional port Printer *1 on each desk</t>
  </si>
  <si>
    <t>Department Specific Printer</t>
  </si>
  <si>
    <t>Optional if access device to be deployed</t>
  </si>
  <si>
    <t>Camera</t>
  </si>
  <si>
    <t>WIFI AP</t>
  </si>
  <si>
    <t>Managers Cabin</t>
  </si>
  <si>
    <t>Normal Users</t>
  </si>
  <si>
    <t>Remarks</t>
  </si>
  <si>
    <t>Type</t>
  </si>
  <si>
    <t>CAT-6  7 Feet Patch Cord</t>
  </si>
  <si>
    <t>Per Unit Panel Ports</t>
  </si>
  <si>
    <t>Per User Switch Port</t>
  </si>
  <si>
    <t>Total Patvch Panel Ports Required</t>
  </si>
  <si>
    <t>Switch P Required</t>
  </si>
  <si>
    <t>Mandatory if analogue phone is deployed or can be 3 port @ each desk incase of IP Telephony</t>
  </si>
  <si>
    <t>Qty is subject to office dimension</t>
  </si>
  <si>
    <t>BIOMetric</t>
  </si>
  <si>
    <t>Network Printer</t>
  </si>
  <si>
    <t>Meeting Room ( 1Qty )</t>
  </si>
  <si>
    <t>MM</t>
  </si>
  <si>
    <t>FT</t>
  </si>
  <si>
    <t>A</t>
  </si>
  <si>
    <t>B</t>
  </si>
  <si>
    <t>C ( Area )</t>
  </si>
  <si>
    <t>Free space</t>
  </si>
  <si>
    <t>Server Room
Requirement</t>
  </si>
  <si>
    <t>Hardware requirement</t>
  </si>
  <si>
    <t xml:space="preserve">Network Switching </t>
  </si>
  <si>
    <t>L2 Switch: Access Switch with 48 POE RJ-45 auto-sensing 10/100 /1000 ports and 4 no. x 10G SPF Uplink port, Stacking Port with cable, Dual Power Supply with cable, Inclusive of required software and licences, Standard hadrware for mounting accessaries. 3yrs 8x5 NBD Warranty (All the warranty contract should between OEM &amp; BOB Finance)</t>
  </si>
  <si>
    <t>Each</t>
  </si>
  <si>
    <t>L3 Switch: Core Switch with 24 RJ-45 auto-sensing 10/100/1000 ports and 8 no. x 10G SFP Uplink port, Stack Module with Stacking Cable, Dual Power Supply with cable, Inclusive of required software and licences, Standard hadrware for mounting accessaries. 3yrs 8x5 NBD Warranty (All the warranty contract should between OEM &amp; BOB Finance)</t>
  </si>
  <si>
    <t>10 Gigabit MM --LC  SFP Enterprise Class Module with 10G MM LC-LC 5 Mtr fiber patch cord</t>
  </si>
  <si>
    <t>Cisco</t>
  </si>
  <si>
    <t>UPS space should be available for the facility in server room.  Space for dedicated UPS of sufficient capacity would be placed. Provision of one floor UPS for backup for server room. 
Server room to accommodate 4 Racks with approx. 260 sqft area and Hub room (if any) to support one rack with 50sq ft area.
Sufficient Standalone AC/PAC in server room is required to function24*7*365
Dedicated earthling to be provided by electrical team for server room.
Provision for Cat 6e cables for both Data and voice future expansion and capacity planning.
Floor raceways to be considered by electrical team for data cables.
Separate path for Data and electrical cables to be planned and installed.
Provision in rooftop to lay tower or pole for leases line + in building permission for cable routing from outside building to server room for leased line.
1 Data +1 Voice port +1 additional Redundant Point on each normal user desk. Incase of CCMS usage +1 port.
2 Data +2 voice ports in all cabins. 
Multiple data and voice points in meeting/training room(s). Backend Jack Panels.
Voice Resource Backbone with riser cables, Krone and Jack Panels in Server room.
All jack panels in closed racks.
Closed Rack(s) with 1000mmwidth for structured cabling (Field side and Voice resource side)with additional 8U free space for active components in server room.
5x5 Amp power sockets in each rack(s) 12 -14 power sockets per PDU each side
Cat 6e cabling solution ( Molex/Dlink) including IO’s, wire manager, faceplate, gang box, conducting/raceway etc.
Penta scanning of complete cabling &amp;report need to be shared with Company.
Space on walls for EPABX and Voice Krones in Server Room.
800*1000 racks for servers and network equipment’s with perforated front and back doors to provide air circulation.
Power should be available from different source if possible.
Fire resistance partition walls. The proposed partition should have non permissible air tight, thermally insulated under floor. For data center rigid floor to ceiling partition wall having 2 hours fire proof rating are to be considered
Fire resistant door for datacenter
Fire resistant acoustic ceiling for datacenter
Elevated flooring should be available in server room for power and network cable laying &amp; maintenance.
All major telecom service provider feasible for MPLS/ILL/P2P/PRI with necessary approval to pull cable till the server room</t>
  </si>
  <si>
    <t>Sr. NO.</t>
  </si>
  <si>
    <t>Items</t>
  </si>
  <si>
    <t>Unit</t>
  </si>
  <si>
    <t>Qty.
(i)</t>
  </si>
  <si>
    <t>Structured cabeling should be done using Cat 6e cabling solution ( Molex/Dlink)</t>
  </si>
  <si>
    <t>Necessary firefighting system, smoke detectors, fire alarm system
Fresh cabling should be done at the location.
Cabling diagram showing the route should be available for future use.
Cable testing certificate should be available for future reference
Extra cables should be laid till all junction points for redundancy
How many racks required – 2 racks at minimum
PAC / AC’s should be sufficient to maintain 22*C 24*7*365. Alternate A/C should function and redundant A/C’s should be available
Fully Loaded patch panels as per requirement in annexure.
Redundant Network Points for IP cameras (Qty will be decided after office dimension availabilityl) to cover premises surveillance. Additional required if surveillance is to be carried out of premises.
Redundant Network Points for WIFI Access points to cover internet access
Power / Space &amp; redundant network point feasibility to cater 2 network printers on the floor
Additional power point / space &amp; network point feasibility for departmental printer use.
Rodent Repellant System
BIOMETRIC Access Control System feasible
Required raceway like conjute for pulling MPLS cable to server room
Trapdoors required for maintainance of wifi and camera.
UPS power supply requirement @ all workstations and server room
Minimum 4 power sockets are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</si>
</sst>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11"/>
      <color rgb="FF000000"/>
      <name val="Calibri"/>
      <family val="2"/>
      <scheme val="minor"/>
    </font>
    <font>
      <b/>
      <sz val="11"/>
      <color theme="1"/>
      <name val="Calibri"/>
      <family val="2"/>
      <scheme val="minor"/>
    </font>
    <font>
      <sz val="12"/>
      <color theme="1"/>
      <name val="Arial"/>
      <family val="2"/>
    </font>
    <font>
      <sz val="10"/>
      <name val="Arial"/>
      <family val="2"/>
    </font>
  </fonts>
  <fills count="8">
    <fill>
      <patternFill patternType="none"/>
    </fill>
    <fill>
      <patternFill patternType="gray125"/>
    </fill>
    <fill>
      <patternFill patternType="solid">
        <fgColor rgb="FFFFFF00"/>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2"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s>
  <cellStyleXfs count="1">
    <xf numFmtId="0" fontId="0" fillId="0" borderId="0"/>
  </cellStyleXfs>
  <cellXfs count="33">
    <xf numFmtId="0" fontId="0" fillId="0" borderId="0" xfId="0"/>
    <xf numFmtId="0" fontId="0" fillId="0" borderId="1" xfId="0" applyBorder="1" applyAlignment="1">
      <alignment vertical="center"/>
    </xf>
    <xf numFmtId="0" fontId="0" fillId="0" borderId="1" xfId="0" applyBorder="1" applyAlignment="1">
      <alignment horizontal="center" vertical="center"/>
    </xf>
    <xf numFmtId="0" fontId="0" fillId="0" borderId="1" xfId="0" applyFill="1" applyBorder="1" applyAlignment="1">
      <alignment vertical="center"/>
    </xf>
    <xf numFmtId="0" fontId="0" fillId="0" borderId="0" xfId="0"/>
    <xf numFmtId="0" fontId="0" fillId="0" borderId="1" xfId="0" applyBorder="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wrapText="1"/>
    </xf>
    <xf numFmtId="0" fontId="1" fillId="0" borderId="6" xfId="0" applyFont="1" applyBorder="1" applyAlignment="1">
      <alignment vertical="center" wrapText="1"/>
    </xf>
    <xf numFmtId="0" fontId="0" fillId="0" borderId="6" xfId="0" applyBorder="1" applyAlignment="1">
      <alignmen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vertical="center" wrapText="1"/>
    </xf>
    <xf numFmtId="0" fontId="0" fillId="0" borderId="1" xfId="0" applyBorder="1" applyAlignment="1">
      <alignment horizontal="center" vertical="center" textRotation="90"/>
    </xf>
    <xf numFmtId="0" fontId="0" fillId="4" borderId="1" xfId="0" applyFill="1" applyBorder="1"/>
    <xf numFmtId="0" fontId="0" fillId="5" borderId="1" xfId="0" applyFill="1" applyBorder="1" applyAlignment="1">
      <alignment horizontal="center" vertical="center" textRotation="90"/>
    </xf>
    <xf numFmtId="0" fontId="0" fillId="5" borderId="1" xfId="0" applyFill="1" applyBorder="1"/>
    <xf numFmtId="0" fontId="0" fillId="2" borderId="1" xfId="0" applyFill="1" applyBorder="1" applyAlignment="1">
      <alignment horizontal="center" vertical="center" textRotation="90"/>
    </xf>
    <xf numFmtId="0" fontId="0" fillId="2" borderId="1" xfId="0" applyFill="1" applyBorder="1"/>
    <xf numFmtId="0" fontId="0" fillId="0" borderId="1" xfId="0" applyBorder="1" applyAlignment="1">
      <alignment vertical="center" wrapText="1"/>
    </xf>
    <xf numFmtId="0" fontId="0" fillId="0" borderId="1" xfId="0" applyBorder="1" applyAlignment="1">
      <alignment wrapText="1"/>
    </xf>
    <xf numFmtId="0" fontId="3" fillId="0" borderId="1" xfId="0" applyFont="1" applyBorder="1" applyAlignment="1">
      <alignment horizontal="center" vertical="center" wrapText="1"/>
    </xf>
    <xf numFmtId="0" fontId="4" fillId="6" borderId="1" xfId="0" applyFont="1" applyFill="1" applyBorder="1" applyAlignment="1" applyProtection="1">
      <alignment horizontal="justify" vertical="center" wrapText="1"/>
    </xf>
    <xf numFmtId="0" fontId="3" fillId="0" borderId="1" xfId="0" applyFont="1" applyBorder="1" applyAlignment="1">
      <alignment horizontal="center" vertical="center"/>
    </xf>
    <xf numFmtId="0" fontId="3" fillId="6" borderId="1" xfId="0" applyFont="1" applyFill="1" applyBorder="1" applyAlignment="1">
      <alignment horizontal="center" vertical="center"/>
    </xf>
    <xf numFmtId="0" fontId="0" fillId="0" borderId="0" xfId="0" applyAlignment="1">
      <alignment horizontal="center" vertical="center"/>
    </xf>
    <xf numFmtId="0" fontId="0" fillId="7" borderId="1" xfId="0" applyFill="1" applyBorder="1" applyAlignment="1">
      <alignment horizontal="center" vertical="center"/>
    </xf>
    <xf numFmtId="0" fontId="0" fillId="0" borderId="10" xfId="0" applyFill="1" applyBorder="1" applyAlignment="1">
      <alignment horizontal="center" vertical="center"/>
    </xf>
    <xf numFmtId="0" fontId="2" fillId="0" borderId="1" xfId="0" applyFont="1" applyBorder="1" applyAlignment="1">
      <alignment horizontal="center" vertical="center" wrapText="1"/>
    </xf>
    <xf numFmtId="0" fontId="0" fillId="7" borderId="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A0C83-1C2D-47D6-979B-F2D1B6217A52}">
  <dimension ref="A1:B2"/>
  <sheetViews>
    <sheetView showGridLines="0" tabSelected="1" zoomScale="70" zoomScaleNormal="70" workbookViewId="0">
      <selection activeCell="B1" sqref="B1"/>
    </sheetView>
  </sheetViews>
  <sheetFormatPr defaultRowHeight="14.5" x14ac:dyDescent="0.35"/>
  <cols>
    <col min="1" max="1" width="20.453125" customWidth="1"/>
    <col min="2" max="2" width="196.26953125" customWidth="1"/>
  </cols>
  <sheetData>
    <row r="1" spans="1:2" ht="362.5" x14ac:dyDescent="0.35">
      <c r="A1" s="31" t="s">
        <v>29</v>
      </c>
      <c r="B1" s="22" t="s">
        <v>37</v>
      </c>
    </row>
    <row r="2" spans="1:2" ht="261" x14ac:dyDescent="0.35">
      <c r="A2" s="31"/>
      <c r="B2" s="23" t="s">
        <v>43</v>
      </c>
    </row>
  </sheetData>
  <mergeCells count="1">
    <mergeCell ref="A1:A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CA8738-F9FB-48DB-AFA3-7A7FC83F2DD8}">
  <dimension ref="A2:I16"/>
  <sheetViews>
    <sheetView showGridLines="0" workbookViewId="0">
      <selection activeCell="F6" sqref="F6"/>
    </sheetView>
  </sheetViews>
  <sheetFormatPr defaultColWidth="9.1796875" defaultRowHeight="14.5" x14ac:dyDescent="0.35"/>
  <cols>
    <col min="1" max="2" width="9.1796875" style="4"/>
    <col min="3" max="4" width="11.26953125" style="4" customWidth="1"/>
    <col min="5" max="7" width="9.81640625" style="4" customWidth="1"/>
    <col min="8" max="16384" width="9.1796875" style="4"/>
  </cols>
  <sheetData>
    <row r="2" spans="1:9" ht="48.75" customHeight="1" x14ac:dyDescent="0.35">
      <c r="B2" s="16"/>
      <c r="C2" s="2">
        <v>1000</v>
      </c>
      <c r="D2" s="2">
        <v>1000</v>
      </c>
      <c r="E2" s="2">
        <v>1000</v>
      </c>
      <c r="F2" s="2">
        <v>1000</v>
      </c>
      <c r="G2" s="2">
        <v>1000</v>
      </c>
      <c r="H2" s="2">
        <v>1000</v>
      </c>
    </row>
    <row r="3" spans="1:9" ht="26.5" x14ac:dyDescent="0.35">
      <c r="B3" s="16">
        <v>1500</v>
      </c>
      <c r="C3" s="20"/>
      <c r="D3" s="20"/>
      <c r="E3" s="21"/>
      <c r="F3" s="21"/>
      <c r="G3" s="21"/>
      <c r="H3" s="21"/>
    </row>
    <row r="4" spans="1:9" ht="26.5" x14ac:dyDescent="0.35">
      <c r="B4" s="16">
        <v>1000</v>
      </c>
      <c r="C4" s="20"/>
      <c r="D4" s="18"/>
      <c r="E4" s="19"/>
      <c r="F4" s="17"/>
      <c r="G4" s="17"/>
      <c r="H4" s="21"/>
    </row>
    <row r="5" spans="1:9" ht="26.5" x14ac:dyDescent="0.35">
      <c r="B5" s="16">
        <v>1500</v>
      </c>
      <c r="C5" s="20"/>
      <c r="D5" s="20"/>
      <c r="E5" s="21"/>
      <c r="F5" s="21"/>
      <c r="G5" s="21"/>
      <c r="H5" s="21"/>
    </row>
    <row r="6" spans="1:9" ht="51" customHeight="1" x14ac:dyDescent="0.35">
      <c r="B6" s="16"/>
      <c r="C6" s="2">
        <v>1000</v>
      </c>
      <c r="D6" s="2">
        <v>1000</v>
      </c>
      <c r="E6" s="2">
        <v>1000</v>
      </c>
      <c r="F6" s="2">
        <v>1000</v>
      </c>
      <c r="G6" s="2">
        <v>1000</v>
      </c>
      <c r="H6" s="2">
        <v>1000</v>
      </c>
      <c r="I6" s="4">
        <f>SUM(C6:H6)</f>
        <v>6000</v>
      </c>
    </row>
    <row r="7" spans="1:9" x14ac:dyDescent="0.35">
      <c r="B7" s="4">
        <f>SUM(B2:B6)</f>
        <v>4000</v>
      </c>
    </row>
    <row r="8" spans="1:9" x14ac:dyDescent="0.35">
      <c r="C8" s="4">
        <f>SUM(C2:C7)</f>
        <v>2000</v>
      </c>
    </row>
    <row r="9" spans="1:9" x14ac:dyDescent="0.35">
      <c r="C9" s="5"/>
      <c r="D9" s="5"/>
      <c r="E9" s="5" t="s">
        <v>23</v>
      </c>
      <c r="F9" s="5" t="s">
        <v>24</v>
      </c>
    </row>
    <row r="10" spans="1:9" x14ac:dyDescent="0.35">
      <c r="C10" s="5" t="s">
        <v>25</v>
      </c>
      <c r="D10" s="5"/>
      <c r="E10" s="5">
        <f>B7</f>
        <v>4000</v>
      </c>
      <c r="F10" s="5">
        <v>13.12</v>
      </c>
    </row>
    <row r="11" spans="1:9" x14ac:dyDescent="0.35">
      <c r="C11" s="5" t="s">
        <v>26</v>
      </c>
      <c r="D11" s="5"/>
      <c r="E11" s="5">
        <f>I6</f>
        <v>6000</v>
      </c>
      <c r="F11" s="5">
        <v>19.68</v>
      </c>
    </row>
    <row r="12" spans="1:9" x14ac:dyDescent="0.35">
      <c r="C12" s="5" t="s">
        <v>27</v>
      </c>
      <c r="D12" s="5"/>
      <c r="E12" s="5"/>
      <c r="F12" s="5">
        <f>F10*F11</f>
        <v>258.20159999999998</v>
      </c>
    </row>
    <row r="14" spans="1:9" x14ac:dyDescent="0.35">
      <c r="A14" s="18"/>
      <c r="B14" s="4" t="s">
        <v>2</v>
      </c>
    </row>
    <row r="15" spans="1:9" x14ac:dyDescent="0.35">
      <c r="A15" s="17"/>
      <c r="B15" s="4" t="s">
        <v>1</v>
      </c>
    </row>
    <row r="16" spans="1:9" x14ac:dyDescent="0.35">
      <c r="A16" s="20"/>
      <c r="B16" s="4"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1683A-0F12-4DD8-84EE-42630D5D8F9C}">
  <dimension ref="A1:D6"/>
  <sheetViews>
    <sheetView showGridLines="0" workbookViewId="0">
      <selection activeCell="B3" sqref="B3"/>
    </sheetView>
  </sheetViews>
  <sheetFormatPr defaultRowHeight="14.5" x14ac:dyDescent="0.35"/>
  <cols>
    <col min="1" max="1" width="21.7265625" style="28" bestFit="1" customWidth="1"/>
    <col min="2" max="2" width="75.54296875" customWidth="1"/>
  </cols>
  <sheetData>
    <row r="1" spans="1:4" x14ac:dyDescent="0.35">
      <c r="A1" s="29" t="s">
        <v>30</v>
      </c>
      <c r="B1" s="29" t="s">
        <v>31</v>
      </c>
      <c r="C1" s="32" t="s">
        <v>36</v>
      </c>
      <c r="D1" s="32"/>
    </row>
    <row r="2" spans="1:4" s="4" customFormat="1" x14ac:dyDescent="0.35">
      <c r="A2" s="29" t="s">
        <v>38</v>
      </c>
      <c r="B2" s="29" t="s">
        <v>39</v>
      </c>
      <c r="C2" s="29" t="s">
        <v>40</v>
      </c>
      <c r="D2" s="29" t="s">
        <v>41</v>
      </c>
    </row>
    <row r="3" spans="1:4" ht="50" x14ac:dyDescent="0.35">
      <c r="A3" s="24">
        <v>1</v>
      </c>
      <c r="B3" s="25" t="s">
        <v>32</v>
      </c>
      <c r="C3" s="26" t="s">
        <v>33</v>
      </c>
      <c r="D3" s="26">
        <v>5</v>
      </c>
    </row>
    <row r="4" spans="1:4" ht="50" x14ac:dyDescent="0.35">
      <c r="A4" s="24">
        <v>2</v>
      </c>
      <c r="B4" s="25" t="s">
        <v>34</v>
      </c>
      <c r="C4" s="26" t="s">
        <v>33</v>
      </c>
      <c r="D4" s="26">
        <v>2</v>
      </c>
    </row>
    <row r="5" spans="1:4" ht="25" x14ac:dyDescent="0.35">
      <c r="A5" s="24">
        <v>3</v>
      </c>
      <c r="B5" s="25" t="s">
        <v>35</v>
      </c>
      <c r="C5" s="26" t="s">
        <v>33</v>
      </c>
      <c r="D5" s="27">
        <v>6</v>
      </c>
    </row>
    <row r="6" spans="1:4" ht="15.5" x14ac:dyDescent="0.35">
      <c r="A6" s="24">
        <v>4</v>
      </c>
      <c r="B6" s="3" t="s">
        <v>13</v>
      </c>
      <c r="C6" s="1"/>
      <c r="D6" s="1">
        <v>500</v>
      </c>
    </row>
  </sheetData>
  <mergeCells count="1">
    <mergeCell ref="C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6F3C94-044B-425B-9C62-6D11705F6B7E}">
  <dimension ref="A1:G13"/>
  <sheetViews>
    <sheetView showGridLines="0" workbookViewId="0">
      <selection activeCell="A13" sqref="A13"/>
    </sheetView>
  </sheetViews>
  <sheetFormatPr defaultRowHeight="14.5" x14ac:dyDescent="0.35"/>
  <cols>
    <col min="1" max="1" width="26.1796875" bestFit="1" customWidth="1"/>
    <col min="2" max="2" width="4.1796875" bestFit="1" customWidth="1"/>
    <col min="3" max="3" width="13.81640625" bestFit="1" customWidth="1"/>
    <col min="4" max="4" width="19.26953125" bestFit="1" customWidth="1"/>
    <col min="5" max="5" width="31.453125" bestFit="1" customWidth="1"/>
    <col min="7" max="7" width="55.54296875" bestFit="1" customWidth="1"/>
  </cols>
  <sheetData>
    <row r="1" spans="1:7" ht="29" x14ac:dyDescent="0.35">
      <c r="A1" s="6" t="s">
        <v>12</v>
      </c>
      <c r="B1" s="7" t="s">
        <v>0</v>
      </c>
      <c r="C1" s="7" t="s">
        <v>14</v>
      </c>
      <c r="D1" s="7" t="s">
        <v>15</v>
      </c>
      <c r="E1" s="7" t="s">
        <v>16</v>
      </c>
      <c r="F1" s="7" t="s">
        <v>17</v>
      </c>
      <c r="G1" s="8" t="s">
        <v>11</v>
      </c>
    </row>
    <row r="2" spans="1:7" ht="29" x14ac:dyDescent="0.35">
      <c r="A2" s="9" t="s">
        <v>10</v>
      </c>
      <c r="B2" s="10">
        <v>45</v>
      </c>
      <c r="C2" s="10">
        <v>4</v>
      </c>
      <c r="D2" s="10">
        <v>2</v>
      </c>
      <c r="E2" s="10">
        <f t="shared" ref="E2:E11" si="0">C2*B2</f>
        <v>180</v>
      </c>
      <c r="F2" s="10">
        <f t="shared" ref="F2:F11" si="1">D2*B2</f>
        <v>90</v>
      </c>
      <c r="G2" s="11" t="s">
        <v>18</v>
      </c>
    </row>
    <row r="3" spans="1:7" x14ac:dyDescent="0.35">
      <c r="A3" s="9" t="s">
        <v>9</v>
      </c>
      <c r="B3" s="10">
        <v>3</v>
      </c>
      <c r="C3" s="10">
        <v>4</v>
      </c>
      <c r="D3" s="10">
        <v>3</v>
      </c>
      <c r="E3" s="10">
        <f t="shared" si="0"/>
        <v>12</v>
      </c>
      <c r="F3" s="10">
        <f t="shared" si="1"/>
        <v>9</v>
      </c>
      <c r="G3" s="11"/>
    </row>
    <row r="4" spans="1:7" x14ac:dyDescent="0.35">
      <c r="A4" s="9" t="s">
        <v>8</v>
      </c>
      <c r="B4" s="10">
        <v>5</v>
      </c>
      <c r="C4" s="10">
        <v>2</v>
      </c>
      <c r="D4" s="10">
        <v>1</v>
      </c>
      <c r="E4" s="10">
        <f t="shared" si="0"/>
        <v>10</v>
      </c>
      <c r="F4" s="10">
        <f t="shared" si="1"/>
        <v>5</v>
      </c>
      <c r="G4" s="11" t="s">
        <v>19</v>
      </c>
    </row>
    <row r="5" spans="1:7" x14ac:dyDescent="0.35">
      <c r="A5" s="9" t="s">
        <v>7</v>
      </c>
      <c r="B5" s="10">
        <v>8</v>
      </c>
      <c r="C5" s="10">
        <v>2</v>
      </c>
      <c r="D5" s="10">
        <v>1</v>
      </c>
      <c r="E5" s="10">
        <f t="shared" si="0"/>
        <v>16</v>
      </c>
      <c r="F5" s="10">
        <f t="shared" si="1"/>
        <v>8</v>
      </c>
      <c r="G5" s="11" t="s">
        <v>19</v>
      </c>
    </row>
    <row r="6" spans="1:7" x14ac:dyDescent="0.35">
      <c r="A6" s="9" t="s">
        <v>20</v>
      </c>
      <c r="B6" s="10">
        <v>6</v>
      </c>
      <c r="C6" s="10">
        <v>2</v>
      </c>
      <c r="D6" s="10">
        <v>1</v>
      </c>
      <c r="E6" s="10">
        <f t="shared" si="0"/>
        <v>12</v>
      </c>
      <c r="F6" s="10">
        <f t="shared" si="1"/>
        <v>6</v>
      </c>
      <c r="G6" s="11" t="s">
        <v>6</v>
      </c>
    </row>
    <row r="7" spans="1:7" x14ac:dyDescent="0.35">
      <c r="A7" s="9" t="s">
        <v>21</v>
      </c>
      <c r="B7" s="10">
        <v>2</v>
      </c>
      <c r="C7" s="10">
        <v>2</v>
      </c>
      <c r="D7" s="10">
        <v>1</v>
      </c>
      <c r="E7" s="10">
        <f t="shared" si="0"/>
        <v>4</v>
      </c>
      <c r="F7" s="10">
        <f t="shared" si="1"/>
        <v>2</v>
      </c>
      <c r="G7" s="11"/>
    </row>
    <row r="8" spans="1:7" x14ac:dyDescent="0.35">
      <c r="A8" s="9" t="s">
        <v>5</v>
      </c>
      <c r="B8" s="10"/>
      <c r="C8" s="10">
        <v>2</v>
      </c>
      <c r="D8" s="10">
        <v>1</v>
      </c>
      <c r="E8" s="10">
        <f t="shared" si="0"/>
        <v>0</v>
      </c>
      <c r="F8" s="10">
        <f t="shared" si="1"/>
        <v>0</v>
      </c>
      <c r="G8" s="11" t="s">
        <v>4</v>
      </c>
    </row>
    <row r="9" spans="1:7" x14ac:dyDescent="0.35">
      <c r="A9" s="9" t="s">
        <v>3</v>
      </c>
      <c r="B9" s="10">
        <v>1</v>
      </c>
      <c r="C9" s="10">
        <v>24</v>
      </c>
      <c r="D9" s="10">
        <v>1</v>
      </c>
      <c r="E9" s="10">
        <f t="shared" si="0"/>
        <v>24</v>
      </c>
      <c r="F9" s="10">
        <f t="shared" si="1"/>
        <v>1</v>
      </c>
      <c r="G9" s="12"/>
    </row>
    <row r="10" spans="1:7" x14ac:dyDescent="0.35">
      <c r="A10" s="9" t="s">
        <v>22</v>
      </c>
      <c r="B10" s="10">
        <v>10</v>
      </c>
      <c r="C10" s="10">
        <v>1</v>
      </c>
      <c r="D10" s="10">
        <v>1</v>
      </c>
      <c r="E10" s="10">
        <f t="shared" si="0"/>
        <v>10</v>
      </c>
      <c r="F10" s="10">
        <f t="shared" si="1"/>
        <v>10</v>
      </c>
      <c r="G10" s="12"/>
    </row>
    <row r="11" spans="1:7" x14ac:dyDescent="0.35">
      <c r="A11" s="9" t="s">
        <v>2</v>
      </c>
      <c r="B11" s="10">
        <v>5</v>
      </c>
      <c r="C11" s="10">
        <v>10</v>
      </c>
      <c r="D11" s="10">
        <v>1</v>
      </c>
      <c r="E11" s="10">
        <f t="shared" si="0"/>
        <v>50</v>
      </c>
      <c r="F11" s="10">
        <f t="shared" si="1"/>
        <v>5</v>
      </c>
      <c r="G11" s="12"/>
    </row>
    <row r="12" spans="1:7" ht="15" thickBot="1" x14ac:dyDescent="0.4">
      <c r="A12" s="13"/>
      <c r="B12" s="14"/>
      <c r="C12" s="14"/>
      <c r="D12" s="14"/>
      <c r="E12" s="14">
        <f>SUM(E2:E11)</f>
        <v>318</v>
      </c>
      <c r="F12" s="14">
        <f>SUM(F2:F11)</f>
        <v>136</v>
      </c>
      <c r="G12" s="15"/>
    </row>
    <row r="13" spans="1:7" x14ac:dyDescent="0.35">
      <c r="A13" s="30" t="s">
        <v>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EC76351E1757941A9D51BDE978AA793" ma:contentTypeVersion="12" ma:contentTypeDescription="Create a new document." ma:contentTypeScope="" ma:versionID="bafa80077b51e96f3a607f07e1a60113">
  <xsd:schema xmlns:xsd="http://www.w3.org/2001/XMLSchema" xmlns:xs="http://www.w3.org/2001/XMLSchema" xmlns:p="http://schemas.microsoft.com/office/2006/metadata/properties" xmlns:ns3="ca004d7e-1e29-445d-a18e-ba95d8f0d8b3" xmlns:ns4="087f68a4-135c-49bc-baf1-8942f3559f05" targetNamespace="http://schemas.microsoft.com/office/2006/metadata/properties" ma:root="true" ma:fieldsID="bb774aac09a3be83d1a8a582b808221e" ns3:_="" ns4:_="">
    <xsd:import namespace="ca004d7e-1e29-445d-a18e-ba95d8f0d8b3"/>
    <xsd:import namespace="087f68a4-135c-49bc-baf1-8942f3559f0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004d7e-1e29-445d-a18e-ba95d8f0d8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87f68a4-135c-49bc-baf1-8942f3559f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089387B-243C-4BF0-9F3E-C545703ABB67}">
  <ds:schemaRefs>
    <ds:schemaRef ds:uri="http://schemas.microsoft.com/office/2006/documentManagement/types"/>
    <ds:schemaRef ds:uri="http://purl.org/dc/dcmitype/"/>
    <ds:schemaRef ds:uri="ca004d7e-1e29-445d-a18e-ba95d8f0d8b3"/>
    <ds:schemaRef ds:uri="http://www.w3.org/XML/1998/namespace"/>
    <ds:schemaRef ds:uri="http://purl.org/dc/terms/"/>
    <ds:schemaRef ds:uri="087f68a4-135c-49bc-baf1-8942f3559f05"/>
    <ds:schemaRef ds:uri="http://schemas.microsoft.com/office/2006/metadata/properties"/>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5A23CA0E-7A35-4307-8E08-5DFD30136BD2}">
  <ds:schemaRefs>
    <ds:schemaRef ds:uri="http://schemas.microsoft.com/sharepoint/v3/contenttype/forms"/>
  </ds:schemaRefs>
</ds:datastoreItem>
</file>

<file path=customXml/itemProps3.xml><?xml version="1.0" encoding="utf-8"?>
<ds:datastoreItem xmlns:ds="http://schemas.openxmlformats.org/officeDocument/2006/customXml" ds:itemID="{494DF292-D7A8-4668-86FB-456DFE9212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004d7e-1e29-445d-a18e-ba95d8f0d8b3"/>
    <ds:schemaRef ds:uri="087f68a4-135c-49bc-baf1-8942f3559f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Server room requirement</vt:lpstr>
      <vt:lpstr>Server room layout</vt:lpstr>
      <vt:lpstr>NW Device</vt:lpstr>
      <vt:lpstr>Port requirement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2021-04-30T18:26:48Z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0x0101006EC76351E1757941A9D51BDE978AA793</vt:lpwstr>
  </property>
</Properties>
</file>